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/Volumes/Main/Allen_office/ISEG/Teaching/Teaching/Statistics Lab/Excel Output/"/>
    </mc:Choice>
  </mc:AlternateContent>
  <xr:revisionPtr revIDLastSave="0" documentId="13_ncr:1_{5CEB2437-87AA-784E-B5C7-F19C20F2CF75}" xr6:coauthVersionLast="47" xr6:coauthVersionMax="47" xr10:uidLastSave="{00000000-0000-0000-0000-000000000000}"/>
  <bookViews>
    <workbookView xWindow="0" yWindow="600" windowWidth="38400" windowHeight="19300" xr2:uid="{D0F2BAED-05E1-DC40-AA12-F20993DD9EDF}"/>
  </bookViews>
  <sheets>
    <sheet name="Sheet1" sheetId="1" r:id="rId1"/>
    <sheet name="Sheet2" sheetId="2" r:id="rId2"/>
  </sheets>
  <definedNames>
    <definedName name="_xlchart.v1.0" hidden="1">Sheet1!$B$2:$B$41</definedName>
    <definedName name="_xlchart.v1.1" hidden="1">Sheet1!$B$2:$B$41</definedName>
    <definedName name="_xlchart.v1.2" hidden="1">Sheet1!$B$2:$B$41</definedName>
    <definedName name="_xlchart.v1.3" hidden="1">Sheet1!$B$2:$B$41</definedName>
    <definedName name="_xlchart.v1.4" hidden="1">Sheet1!$B$2:$B$41</definedName>
    <definedName name="_xlchart.v1.5" hidden="1">Sheet1!$B$2:$B$41</definedName>
    <definedName name="_xlchart.v1.6" hidden="1">Sheet1!$B$2:$B$41</definedName>
    <definedName name="_xlchart.v1.7" hidden="1">Sheet1!$B$2:$B$41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3" i="1" l="1"/>
  <c r="G25" i="1" s="1"/>
  <c r="G22" i="1"/>
  <c r="G21" i="1"/>
  <c r="G24" i="1"/>
  <c r="G20" i="1"/>
  <c r="G6" i="1"/>
  <c r="H6" i="1" s="1"/>
  <c r="G7" i="1"/>
  <c r="H7" i="1" s="1"/>
  <c r="G8" i="1"/>
  <c r="H8" i="1" s="1"/>
  <c r="G9" i="1"/>
  <c r="H9" i="1" s="1"/>
  <c r="G10" i="1"/>
  <c r="H10" i="1" s="1"/>
  <c r="G11" i="1"/>
  <c r="H11" i="1" s="1"/>
  <c r="G5" i="1"/>
  <c r="G12" i="1" l="1"/>
  <c r="H12" i="1" s="1"/>
  <c r="I9" i="1"/>
  <c r="I8" i="1"/>
  <c r="I7" i="1"/>
  <c r="H5" i="1"/>
  <c r="I5" i="1"/>
  <c r="I11" i="1"/>
  <c r="I10" i="1"/>
  <c r="I6" i="1"/>
  <c r="J7" i="1" l="1"/>
  <c r="J8" i="1"/>
  <c r="J9" i="1"/>
  <c r="J11" i="1"/>
  <c r="J6" i="1"/>
  <c r="J10" i="1"/>
  <c r="J5" i="1"/>
</calcChain>
</file>

<file path=xl/sharedStrings.xml><?xml version="1.0" encoding="utf-8"?>
<sst xmlns="http://schemas.openxmlformats.org/spreadsheetml/2006/main" count="30" uniqueCount="28">
  <si>
    <t>Boxes</t>
  </si>
  <si>
    <r>
      <rPr>
        <b/>
        <sz val="11"/>
        <color theme="1"/>
        <rFont val="Aptos Narrow"/>
        <family val="2"/>
        <scheme val="minor"/>
      </rPr>
      <t>N</t>
    </r>
    <r>
      <rPr>
        <sz val="12"/>
        <color theme="1"/>
        <rFont val="Aptos Narrow"/>
        <family val="2"/>
        <scheme val="minor"/>
      </rPr>
      <t>umber of defective units</t>
    </r>
  </si>
  <si>
    <t>Total</t>
  </si>
  <si>
    <t>Min</t>
  </si>
  <si>
    <t>1st Quartile</t>
  </si>
  <si>
    <t>Median</t>
  </si>
  <si>
    <t>Third Quartile</t>
  </si>
  <si>
    <t>max</t>
  </si>
  <si>
    <t>x</t>
  </si>
  <si>
    <t>n</t>
  </si>
  <si>
    <t>f</t>
  </si>
  <si>
    <t>N</t>
  </si>
  <si>
    <t>F</t>
  </si>
  <si>
    <t>Q3 - Q1</t>
  </si>
  <si>
    <t>Column1</t>
  </si>
  <si>
    <t>Mean</t>
  </si>
  <si>
    <t>Standard Error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</si>
  <si>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</si>
  <si>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</si>
  <si>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</si>
  <si>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</si>
  <si>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</si>
  <si>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</si>
  <si>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</si>
  <si>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</si>
  <si>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</si>
  <si>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</si>
  <si>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Confidence Level(95.0%)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</si>
</sst>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Continuous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frequency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Sheet1!$G$4</c:f>
              <c:strCache>
                <c:ptCount val="1"/>
                <c:pt idx="0">
                  <c:v>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Sheet1!$F$5:$F$11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</c:numCache>
            </c:numRef>
          </c:cat>
          <c:val>
            <c:numRef>
              <c:f>Sheet1!$G$5:$G$11</c:f>
              <c:numCache>
                <c:formatCode>General</c:formatCode>
                <c:ptCount val="7"/>
                <c:pt idx="0">
                  <c:v>14</c:v>
                </c:pt>
                <c:pt idx="1">
                  <c:v>7</c:v>
                </c:pt>
                <c:pt idx="2">
                  <c:v>5</c:v>
                </c:pt>
                <c:pt idx="3">
                  <c:v>8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8F-3C41-8CBD-DE67831C9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3879552"/>
        <c:axId val="83876416"/>
      </c:barChart>
      <c:catAx>
        <c:axId val="83879552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76416"/>
        <c:crosses val="autoZero"/>
        <c:auto val="1"/>
        <c:lblAlgn val="ctr"/>
        <c:lblOffset val="100"/>
        <c:noMultiLvlLbl val="0"/>
      </c:catAx>
      <c:valAx>
        <c:axId val="83876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87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_xlchart.v1.6</cx:f>
      </cx:numDim>
    </cx:data>
  </cx:chartData>
  <cx:chart>
    <cx:title pos="t" align="ctr" overlay="0">
      <cx:tx>
        <cx:txData>
          <cx:v>Chart Title</cx:v>
        </cx:txData>
      </cx:tx>
    </cx:title>
    <cx:plotArea>
      <cx:plotAreaRegion>
        <cx:series layoutId="boxWhisker" uniqueId="{00000000-D687-7E41-B418-8E94C2E63EDC}"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</cx:axis>
      <cx:axis id="1">
        <cx:valScaling/>
        <cx:majorGridlines/>
        <cx:tickLabels/>
      </cx:axis>
    </cx:plotArea>
    <cx:legend pos="r" align="ctr" overlay="0"/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425450</xdr:colOff>
      <xdr:row>3</xdr:row>
      <xdr:rowOff>82550</xdr:rowOff>
    </xdr:from>
    <xdr:to>
      <xdr:col>19</xdr:col>
      <xdr:colOff>330200</xdr:colOff>
      <xdr:row>28</xdr:row>
      <xdr:rowOff>127000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F592F4B-AA41-7F1D-5EED-2E05D589C8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425450</xdr:colOff>
      <xdr:row>31</xdr:row>
      <xdr:rowOff>69850</xdr:rowOff>
    </xdr:from>
    <xdr:to>
      <xdr:col>16</xdr:col>
      <xdr:colOff>44450</xdr:colOff>
      <xdr:row>44</xdr:row>
      <xdr:rowOff>171450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B8EE598-D0F1-4932-E77D-FE003D34C79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680450" y="6369050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551CE-29B8-F74B-A690-49A52E973679}">
  <dimension ref="A1:J41"/>
  <sheetViews>
    <sheetView tabSelected="1" workbookViewId="0">
      <selection activeCell="B2" sqref="B2:B41"/>
    </sheetView>
  </sheetViews>
  <sheetFormatPr baseColWidth="10" defaultRowHeight="16" x14ac:dyDescent="0.2"/>
  <sheetData>
    <row r="1" spans="1:10" x14ac:dyDescent="0.2">
      <c r="A1" s="1" t="s">
        <v>0</v>
      </c>
      <c r="B1" t="s">
        <v>1</v>
      </c>
    </row>
    <row r="2" spans="1:10" x14ac:dyDescent="0.2">
      <c r="A2" s="1">
        <v>1</v>
      </c>
      <c r="B2" s="1">
        <v>2</v>
      </c>
    </row>
    <row r="3" spans="1:10" x14ac:dyDescent="0.2">
      <c r="A3" s="1">
        <v>2</v>
      </c>
      <c r="B3" s="1">
        <v>0</v>
      </c>
    </row>
    <row r="4" spans="1:10" x14ac:dyDescent="0.2">
      <c r="A4" s="1">
        <v>3</v>
      </c>
      <c r="B4" s="1">
        <v>1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2">
      <c r="A5" s="1">
        <v>4</v>
      </c>
      <c r="B5" s="1">
        <v>3</v>
      </c>
      <c r="F5">
        <v>0</v>
      </c>
      <c r="G5">
        <f>COUNTIF(B$2:B$41,F5)</f>
        <v>14</v>
      </c>
      <c r="H5">
        <f t="shared" ref="H5:H12" si="0">G5/40</f>
        <v>0.35</v>
      </c>
      <c r="I5">
        <f>G5</f>
        <v>14</v>
      </c>
      <c r="J5">
        <f>H5</f>
        <v>0.35</v>
      </c>
    </row>
    <row r="6" spans="1:10" x14ac:dyDescent="0.2">
      <c r="A6" s="1">
        <v>5</v>
      </c>
      <c r="B6" s="1">
        <v>0</v>
      </c>
      <c r="F6">
        <v>1</v>
      </c>
      <c r="G6">
        <f t="shared" ref="G6:G11" si="1">COUNTIF(B$2:B$41,F6)</f>
        <v>7</v>
      </c>
      <c r="H6">
        <f t="shared" si="0"/>
        <v>0.17499999999999999</v>
      </c>
      <c r="I6">
        <f>SUM(G$5:G6)</f>
        <v>21</v>
      </c>
      <c r="J6">
        <f>SUM(H$5:H6)</f>
        <v>0.52499999999999991</v>
      </c>
    </row>
    <row r="7" spans="1:10" x14ac:dyDescent="0.2">
      <c r="A7" s="1">
        <v>6</v>
      </c>
      <c r="B7" s="1">
        <v>3</v>
      </c>
      <c r="F7">
        <v>2</v>
      </c>
      <c r="G7">
        <f t="shared" si="1"/>
        <v>5</v>
      </c>
      <c r="H7">
        <f t="shared" si="0"/>
        <v>0.125</v>
      </c>
      <c r="I7">
        <f>SUM(G$5:G7)</f>
        <v>26</v>
      </c>
      <c r="J7">
        <f>SUM(H$5:H7)</f>
        <v>0.64999999999999991</v>
      </c>
    </row>
    <row r="8" spans="1:10" x14ac:dyDescent="0.2">
      <c r="A8" s="1">
        <v>7</v>
      </c>
      <c r="B8" s="1">
        <v>6</v>
      </c>
      <c r="F8">
        <v>3</v>
      </c>
      <c r="G8">
        <f t="shared" si="1"/>
        <v>8</v>
      </c>
      <c r="H8">
        <f t="shared" si="0"/>
        <v>0.2</v>
      </c>
      <c r="I8">
        <f>SUM(G$5:G8)</f>
        <v>34</v>
      </c>
      <c r="J8">
        <f>SUM(H$5:H8)</f>
        <v>0.84999999999999987</v>
      </c>
    </row>
    <row r="9" spans="1:10" x14ac:dyDescent="0.2">
      <c r="A9" s="1">
        <v>8</v>
      </c>
      <c r="B9" s="1">
        <v>4</v>
      </c>
      <c r="F9">
        <v>4</v>
      </c>
      <c r="G9">
        <f t="shared" si="1"/>
        <v>1</v>
      </c>
      <c r="H9">
        <f t="shared" si="0"/>
        <v>2.5000000000000001E-2</v>
      </c>
      <c r="I9">
        <f>SUM(G$5:G9)</f>
        <v>35</v>
      </c>
      <c r="J9">
        <f>SUM(H$5:H9)</f>
        <v>0.87499999999999989</v>
      </c>
    </row>
    <row r="10" spans="1:10" x14ac:dyDescent="0.2">
      <c r="A10" s="1">
        <v>9</v>
      </c>
      <c r="B10" s="1">
        <v>5</v>
      </c>
      <c r="F10">
        <v>5</v>
      </c>
      <c r="G10">
        <f t="shared" si="1"/>
        <v>3</v>
      </c>
      <c r="H10">
        <f t="shared" si="0"/>
        <v>7.4999999999999997E-2</v>
      </c>
      <c r="I10">
        <f>SUM(G$5:G10)</f>
        <v>38</v>
      </c>
      <c r="J10">
        <f>SUM(H$5:H10)</f>
        <v>0.94999999999999984</v>
      </c>
    </row>
    <row r="11" spans="1:10" x14ac:dyDescent="0.2">
      <c r="A11" s="1">
        <v>10</v>
      </c>
      <c r="B11" s="1">
        <v>3</v>
      </c>
      <c r="F11">
        <v>6</v>
      </c>
      <c r="G11">
        <f t="shared" si="1"/>
        <v>2</v>
      </c>
      <c r="H11">
        <f t="shared" si="0"/>
        <v>0.05</v>
      </c>
      <c r="I11">
        <f>SUM(G$5:G11)</f>
        <v>40</v>
      </c>
      <c r="J11">
        <f>SUM(H$5:H11)</f>
        <v>0.99999999999999989</v>
      </c>
    </row>
    <row r="12" spans="1:10" x14ac:dyDescent="0.2">
      <c r="A12" s="1">
        <v>11</v>
      </c>
      <c r="B12" s="1">
        <v>0</v>
      </c>
      <c r="F12" t="s">
        <v>2</v>
      </c>
      <c r="G12">
        <f>SUM(G5:G11)</f>
        <v>40</v>
      </c>
      <c r="H12">
        <f t="shared" si="0"/>
        <v>1</v>
      </c>
    </row>
    <row r="13" spans="1:10" x14ac:dyDescent="0.2">
      <c r="A13" s="1">
        <v>12</v>
      </c>
      <c r="B13" s="1">
        <v>1</v>
      </c>
    </row>
    <row r="14" spans="1:10" x14ac:dyDescent="0.2">
      <c r="A14" s="1">
        <v>13</v>
      </c>
      <c r="B14" s="1">
        <v>0</v>
      </c>
    </row>
    <row r="15" spans="1:10" x14ac:dyDescent="0.2">
      <c r="A15" s="1">
        <v>14</v>
      </c>
      <c r="B15" s="1">
        <v>3</v>
      </c>
    </row>
    <row r="16" spans="1:10" x14ac:dyDescent="0.2">
      <c r="A16" s="1">
        <v>15</v>
      </c>
      <c r="B16" s="1">
        <v>2</v>
      </c>
    </row>
    <row r="17" spans="1:7" x14ac:dyDescent="0.2">
      <c r="A17" s="1">
        <v>16</v>
      </c>
      <c r="B17" s="1">
        <v>0</v>
      </c>
    </row>
    <row r="18" spans="1:7" x14ac:dyDescent="0.2">
      <c r="A18" s="1">
        <v>17</v>
      </c>
      <c r="B18" s="1">
        <v>1</v>
      </c>
    </row>
    <row r="19" spans="1:7" x14ac:dyDescent="0.2">
      <c r="A19" s="1">
        <v>18</v>
      </c>
      <c r="B19" s="1">
        <v>0</v>
      </c>
      <c r="G19" t="s">
        <v>8</v>
      </c>
    </row>
    <row r="20" spans="1:7" x14ac:dyDescent="0.2">
      <c r="A20" s="1">
        <v>19</v>
      </c>
      <c r="B20" s="1">
        <v>2</v>
      </c>
      <c r="F20" t="s">
        <v>3</v>
      </c>
      <c r="G20">
        <f>MIN(B2:B41)</f>
        <v>0</v>
      </c>
    </row>
    <row r="21" spans="1:7" x14ac:dyDescent="0.2">
      <c r="A21" s="1">
        <v>20</v>
      </c>
      <c r="B21" s="1">
        <v>3</v>
      </c>
      <c r="F21" t="s">
        <v>4</v>
      </c>
      <c r="G21">
        <f>QUARTILE(B2:B41,1)</f>
        <v>0</v>
      </c>
    </row>
    <row r="22" spans="1:7" x14ac:dyDescent="0.2">
      <c r="A22" s="1">
        <v>21</v>
      </c>
      <c r="B22" s="1">
        <v>1</v>
      </c>
      <c r="F22" t="s">
        <v>5</v>
      </c>
      <c r="G22">
        <f>MEDIAN(B2:B41)</f>
        <v>1</v>
      </c>
    </row>
    <row r="23" spans="1:7" x14ac:dyDescent="0.2">
      <c r="A23" s="1">
        <v>22</v>
      </c>
      <c r="B23" s="1">
        <v>0</v>
      </c>
      <c r="F23" t="s">
        <v>6</v>
      </c>
      <c r="G23">
        <f>QUARTILE(B2:B41,3)</f>
        <v>3</v>
      </c>
    </row>
    <row r="24" spans="1:7" x14ac:dyDescent="0.2">
      <c r="A24" s="1">
        <v>23</v>
      </c>
      <c r="B24" s="1">
        <v>3</v>
      </c>
      <c r="F24" t="s">
        <v>7</v>
      </c>
      <c r="G24">
        <f>MAX(B2:B41)</f>
        <v>6</v>
      </c>
    </row>
    <row r="25" spans="1:7" x14ac:dyDescent="0.2">
      <c r="A25" s="1">
        <v>24</v>
      </c>
      <c r="B25" s="1">
        <v>0</v>
      </c>
      <c r="F25" t="s">
        <v>13</v>
      </c>
      <c r="G25">
        <f>G23-G21</f>
        <v>3</v>
      </c>
    </row>
    <row r="26" spans="1:7" x14ac:dyDescent="0.2">
      <c r="A26" s="1">
        <v>25</v>
      </c>
      <c r="B26" s="1">
        <v>1</v>
      </c>
    </row>
    <row r="27" spans="1:7" x14ac:dyDescent="0.2">
      <c r="A27" s="1">
        <v>26</v>
      </c>
      <c r="B27" s="1">
        <v>0</v>
      </c>
    </row>
    <row r="28" spans="1:7" x14ac:dyDescent="0.2">
      <c r="A28" s="1">
        <v>27</v>
      </c>
      <c r="B28" s="1">
        <v>0</v>
      </c>
    </row>
    <row r="29" spans="1:7" x14ac:dyDescent="0.2">
      <c r="A29" s="1">
        <v>28</v>
      </c>
      <c r="B29" s="1">
        <v>1</v>
      </c>
    </row>
    <row r="30" spans="1:7" x14ac:dyDescent="0.2">
      <c r="A30" s="1">
        <v>29</v>
      </c>
      <c r="B30" s="1">
        <v>5</v>
      </c>
    </row>
    <row r="31" spans="1:7" x14ac:dyDescent="0.2">
      <c r="A31" s="1">
        <v>30</v>
      </c>
      <c r="B31" s="1">
        <v>6</v>
      </c>
    </row>
    <row r="32" spans="1:7" x14ac:dyDescent="0.2">
      <c r="A32" s="1">
        <v>31</v>
      </c>
      <c r="B32" s="1">
        <v>0</v>
      </c>
    </row>
    <row r="33" spans="1:2" x14ac:dyDescent="0.2">
      <c r="A33" s="1">
        <v>32</v>
      </c>
      <c r="B33" s="1">
        <v>2</v>
      </c>
    </row>
    <row r="34" spans="1:2" x14ac:dyDescent="0.2">
      <c r="A34" s="1">
        <v>33</v>
      </c>
      <c r="B34" s="1">
        <v>5</v>
      </c>
    </row>
    <row r="35" spans="1:2" x14ac:dyDescent="0.2">
      <c r="A35" s="1">
        <v>34</v>
      </c>
      <c r="B35" s="1">
        <v>1</v>
      </c>
    </row>
    <row r="36" spans="1:2" x14ac:dyDescent="0.2">
      <c r="A36" s="1">
        <v>35</v>
      </c>
      <c r="B36" s="1">
        <v>0</v>
      </c>
    </row>
    <row r="37" spans="1:2" x14ac:dyDescent="0.2">
      <c r="A37" s="1">
        <v>36</v>
      </c>
      <c r="B37" s="1">
        <v>3</v>
      </c>
    </row>
    <row r="38" spans="1:2" x14ac:dyDescent="0.2">
      <c r="A38" s="1">
        <v>37</v>
      </c>
      <c r="B38" s="1">
        <v>0</v>
      </c>
    </row>
    <row r="39" spans="1:2" x14ac:dyDescent="0.2">
      <c r="A39" s="1">
        <v>38</v>
      </c>
      <c r="B39" s="1">
        <v>2</v>
      </c>
    </row>
    <row r="40" spans="1:2" x14ac:dyDescent="0.2">
      <c r="A40" s="1">
        <v>39</v>
      </c>
      <c r="B40" s="1">
        <v>3</v>
      </c>
    </row>
    <row r="41" spans="1:2" x14ac:dyDescent="0.2">
      <c r="A41" s="1">
        <v>40</v>
      </c>
      <c r="B41" s="1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32B6-A2F5-7947-9362-383E73092626}">
  <dimension ref="A1:B16"/>
  <sheetViews>
    <sheetView workbookViewId="0">
      <selection activeCell="G17" sqref="G17"/>
    </sheetView>
  </sheetViews>
  <sheetFormatPr baseColWidth="10" defaultRowHeight="16" x14ac:dyDescent="0.2"/>
  <sheetData>
    <row r="1" spans="1:2" x14ac:dyDescent="0.2">
      <c r="A1" s="2" t="s">
        <v>14</v>
      </c>
      <c r="B1" s="2"/>
    </row>
    <row r="3" spans="1:2" x14ac:dyDescent="0.2">
      <c r="A3" t="s">
        <v>15</v>
      </c>
      <c r="B3">
        <v>1.8</v>
      </c>
    </row>
    <row r="4" spans="1:2" x14ac:dyDescent="0.2">
      <c r="A4" t="s">
        <v>16</v>
      </c>
      <c r="B4">
        <v>0.29132764179149712</v>
      </c>
    </row>
    <row r="5" spans="1:2" x14ac:dyDescent="0.2">
      <c r="A5" t="s">
        <v>5</v>
      </c>
      <c r="B5">
        <v>1</v>
      </c>
    </row>
    <row r="6" spans="1:2" x14ac:dyDescent="0.2">
      <c r="A6" t="s">
        <v>17</v>
      </c>
      <c r="B6">
        <v>0</v>
      </c>
    </row>
    <row r="7" spans="1:2" x14ac:dyDescent="0.2">
      <c r="A7" t="s">
        <v>18</v>
      </c>
      <c r="B7">
        <v>1.8425177868535747</v>
      </c>
    </row>
    <row r="8" spans="1:2" x14ac:dyDescent="0.2">
      <c r="A8" t="s">
        <v>19</v>
      </c>
      <c r="B8">
        <v>3.3948717948717948</v>
      </c>
    </row>
    <row r="9" spans="1:2" x14ac:dyDescent="0.2">
      <c r="A9" t="s">
        <v>20</v>
      </c>
      <c r="B9">
        <v>-0.32134800150238663</v>
      </c>
    </row>
    <row r="10" spans="1:2" x14ac:dyDescent="0.2">
      <c r="A10" t="s">
        <v>21</v>
      </c>
      <c r="B10">
        <v>0.80154687075013786</v>
      </c>
    </row>
    <row r="11" spans="1:2" x14ac:dyDescent="0.2">
      <c r="A11" t="s">
        <v>22</v>
      </c>
      <c r="B11">
        <v>6</v>
      </c>
    </row>
    <row r="12" spans="1:2" x14ac:dyDescent="0.2">
      <c r="A12" t="s">
        <v>23</v>
      </c>
      <c r="B12">
        <v>0</v>
      </c>
    </row>
    <row r="13" spans="1:2" x14ac:dyDescent="0.2">
      <c r="A13" t="s">
        <v>24</v>
      </c>
      <c r="B13">
        <v>6</v>
      </c>
    </row>
    <row r="14" spans="1:2" x14ac:dyDescent="0.2">
      <c r="A14" t="s">
        <v>25</v>
      </c>
      <c r="B14">
        <v>72</v>
      </c>
    </row>
    <row r="15" spans="1:2" x14ac:dyDescent="0.2">
      <c r="A15" t="s">
        <v>26</v>
      </c>
      <c r="B15">
        <v>40</v>
      </c>
    </row>
    <row r="16" spans="1:2" ht="17" thickBot="1" x14ac:dyDescent="0.25">
      <c r="A16" s="3" t="s">
        <v>27</v>
      </c>
      <c r="B16" s="3">
        <v>0.58926577580738282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Yiu Lim Lui</dc:creator>
  <cp:lastModifiedBy>Yiu Lim Lui</cp:lastModifiedBy>
  <dcterms:created xsi:type="dcterms:W3CDTF">2026-09-21T19:42:35Z</dcterms:created>
  <dcterms:modified xsi:type="dcterms:W3CDTF">2026-09-22T15:21:29Z</dcterms:modified>
</cp:coreProperties>
</file>